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740" windowWidth="23960" windowHeight="16080" activeTab="0"/>
  </bookViews>
  <sheets>
    <sheet name="แบบบันทึก OPD" sheetId="1" r:id="rId1"/>
    <sheet name="FOAM A1" sheetId="2" r:id="rId2"/>
    <sheet name="สรุป OPD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<sst xmlns="http://schemas.openxmlformats.org/spreadsheetml/2006/main" count="88" uniqueCount="69">
  <si>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HN</t>
  </si>
  <si>
    <t>วันที่</t>
  </si>
  <si>
    <t>เวลา</t>
  </si>
  <si>
    <t>CC</t>
  </si>
  <si>
    <t>คําวินจฉัย</t>
  </si>
  <si>
    <t>การรักษา</t>
  </si>
  <si>
    <t>การวนิจฉัย หรือ เหตุผลที่มารับบริการ</t>
  </si>
  <si>
    <t>ลําดับ</t>
  </si>
  <si>
    <t>ประเภท</t>
  </si>
  <si>
    <t>ICD</t>
  </si>
  <si>
    <t>AuditICD</t>
  </si>
  <si>
    <t>ผลการตรวจ</t>
  </si>
  <si>
    <t xml:space="preserve"> </t>
  </si>
  <si>
    <t xml:space="preserve">ผลการตรวจสอบการบันทึกข้อมูล  </t>
  </si>
  <si>
    <t xml:space="preserve">คะแนนเฉลี่ยคุณภาพข้อมูล </t>
  </si>
  <si>
    <t xml:space="preserve">คุณภาพเฉลี่ยโดยรวม </t>
  </si>
  <si>
    <t xml:space="preserve">คุณภาพการบันทึกอาการสําคัญ </t>
  </si>
  <si>
    <t xml:space="preserve">คุณภาพการบันทึกวันเวลา </t>
  </si>
  <si>
    <t>คุณภาพการบันทึกประวัติ</t>
  </si>
  <si>
    <t>คุณภาพการบันทึกตรวจร่างกาย</t>
  </si>
  <si>
    <t>คุณภาพการบันทึกคําวินิจฉัยโรค</t>
  </si>
  <si>
    <t xml:space="preserve">คุณภาพการบันทึกการรักษา </t>
  </si>
  <si>
    <t xml:space="preserve">ผลการตรวจสอบการให้รหัส ICD </t>
  </si>
  <si>
    <t xml:space="preserve"> - ให้รหัสถูกต้อง  </t>
  </si>
  <si>
    <t xml:space="preserve"> - ให้รหัสผิด  </t>
  </si>
  <si>
    <t xml:space="preserve">ลักษณะความผิดพลาด </t>
  </si>
  <si>
    <t xml:space="preserve">  A ให้รหัสผิดพลาด</t>
  </si>
  <si>
    <t xml:space="preserve">  C รหัสด้อยคุณภาพ กํากวม  </t>
  </si>
  <si>
    <t xml:space="preserve">  B มีรหัสโรคหลักทั้งๆที่ไม่มีคําวนิจฉัยโรคในบันทึก</t>
  </si>
  <si>
    <t xml:space="preserve">  D ให้รหัสไม่ครบทุกตําแหน่ง    </t>
  </si>
  <si>
    <t xml:space="preserve">  E ใช้รหัสสาเหตุการบาดเจ็บเป็นรหัสโรคหลัก   </t>
  </si>
  <si>
    <t xml:space="preserve">  F รหัสมีตัวเลขมากเกินไป  </t>
  </si>
  <si>
    <t xml:space="preserve">  G ให้รหัสไม่ครบ      </t>
  </si>
  <si>
    <t xml:space="preserve">  H ให้รหัสมากเกิน    </t>
  </si>
  <si>
    <t>%</t>
  </si>
  <si>
    <t>No.</t>
  </si>
  <si>
    <t>วัน/เวลา</t>
  </si>
  <si>
    <t>คะแนนที่ได้</t>
  </si>
  <si>
    <t>คะแนนเต็ม</t>
  </si>
  <si>
    <t>หมายเหตุ</t>
  </si>
  <si>
    <t>ประวัติ</t>
  </si>
  <si>
    <t xml:space="preserve">ตารางบันทึกผลการตรวจสอบคุณภาพการให้รหัส ICD ผู้ป่วยนอก  </t>
  </si>
  <si>
    <t>A</t>
  </si>
  <si>
    <t>H</t>
  </si>
  <si>
    <t>G</t>
  </si>
  <si>
    <t>Y</t>
  </si>
  <si>
    <t>B</t>
  </si>
  <si>
    <t>C</t>
  </si>
  <si>
    <t>D</t>
  </si>
  <si>
    <t>E</t>
  </si>
  <si>
    <t>F</t>
  </si>
  <si>
    <t>สรุปผลการตรวจ Error</t>
  </si>
  <si>
    <t>ผิดพลาด</t>
  </si>
  <si>
    <t>รหัสทั้งหมด</t>
  </si>
  <si>
    <t>จํานวนรหัสที่ผิด</t>
  </si>
  <si>
    <t>รหัส</t>
  </si>
  <si>
    <t>ถ้าเป็นn/aให้ใส่เป็น -</t>
  </si>
  <si>
    <t>คะแนนสูงสุด</t>
  </si>
  <si>
    <t>Total</t>
  </si>
  <si>
    <t>รหัสถูกต้อง</t>
  </si>
  <si>
    <t>วันที่ตรวจสอบ __15 พฤษภาคม 2560______ ช่วงระยะเวลาของข้อมูลที่ตรวจสอบ  _ ตุลาคม 2559 - มีนาคม 2560_______</t>
  </si>
  <si>
    <t>ตรวจร่างกาย</t>
  </si>
  <si>
    <t>รายงานผลการตรวจสอบคุณภาพข้อมูล และคุณภาพการให้รหัสผู้ป่วยนอก</t>
  </si>
  <si>
    <t>ได้</t>
  </si>
  <si>
    <t>เต็ม</t>
  </si>
  <si>
    <t>สถานพยาบาล __โรงพยาบาลสมเด็จพระยุพราชสระแก้ว</t>
  </si>
  <si>
    <t xml:space="preserve">สุ่มตัวอย่างข้อมูลผู้ป่วย จํานวน  ___30__  คน มีรหัส ICD ทั้งหมด ____49__  รหัส </t>
  </si>
  <si>
    <t xml:space="preserve"> Y ให้รหัสถูกต้อง</t>
  </si>
  <si>
    <t xml:space="preserve"> รหัสสถานพยาบาล            โรงพยาบาล          วันที่               ตรวจโดย </t>
  </si>
</sst>
</file>

<file path=xl/styles.xml><?xml version="1.0" encoding="utf-8"?>
<styleSheet xmlns="http://schemas.openxmlformats.org/spreadsheetml/2006/main">
  <numFmts count="22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\t&quot; &quot;#,##0_);\(\t&quot; &quot;#,##0\)"/>
    <numFmt numFmtId="173" formatCode="\t&quot; &quot;#,##0_);[Red]\(\t&quot; &quot;#,##0\)"/>
    <numFmt numFmtId="174" formatCode="\t&quot; &quot;#,##0.00_);\(\t&quot; &quot;#,##0.00\)"/>
    <numFmt numFmtId="175" formatCode="\t&quot; &quot;#,##0.00_);[Red]\(\t&quot; &quot;#,##0.00\)"/>
    <numFmt numFmtId="176" formatCode="0.0"/>
    <numFmt numFmtId="177" formatCode="mmm\-yyyy"/>
  </numFmts>
  <fonts count="43">
    <font>
      <sz val="11"/>
      <color rgb="FF000000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9" fillId="31" borderId="7" applyNumberFormat="0" applyFont="0" applyAlignment="0" applyProtection="0"/>
    <xf numFmtId="0" fontId="39" fillId="26" borderId="8" applyNumberFormat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left" vertical="top"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" fontId="3" fillId="0" borderId="13" xfId="0" applyNumberFormat="1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1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4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00390625" style="11" bestFit="1" customWidth="1"/>
    <col min="2" max="2" width="20.140625" style="2" customWidth="1"/>
    <col min="3" max="3" width="17.140625" style="2" customWidth="1"/>
    <col min="4" max="4" width="7.421875" style="2" bestFit="1" customWidth="1"/>
    <col min="5" max="5" width="35.7109375" style="2" customWidth="1"/>
    <col min="6" max="6" width="11.28125" style="2" bestFit="1" customWidth="1"/>
    <col min="7" max="7" width="11.421875" style="2" bestFit="1" customWidth="1"/>
    <col min="8" max="8" width="15.421875" style="2" customWidth="1"/>
    <col min="9" max="9" width="14.00390625" style="2" bestFit="1" customWidth="1"/>
    <col min="10" max="10" width="17.8515625" style="2" bestFit="1" customWidth="1"/>
    <col min="11" max="11" width="14.28125" style="2" bestFit="1" customWidth="1"/>
    <col min="12" max="16384" width="9.140625" style="2" customWidth="1"/>
  </cols>
  <sheetData>
    <row r="1" spans="1:11" ht="2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ht="21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3"/>
      <c r="M2" s="53"/>
      <c r="N2" s="53"/>
    </row>
    <row r="4" spans="1:11" s="11" customFormat="1" ht="21">
      <c r="A4" s="8" t="s">
        <v>35</v>
      </c>
      <c r="B4" s="9" t="s">
        <v>0</v>
      </c>
      <c r="C4" s="10" t="s">
        <v>1</v>
      </c>
      <c r="D4" s="10" t="s">
        <v>2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39</v>
      </c>
    </row>
    <row r="5" spans="1:11" ht="21">
      <c r="A5" s="41">
        <v>1</v>
      </c>
      <c r="B5" s="12"/>
      <c r="C5" s="40"/>
      <c r="D5" s="7"/>
      <c r="E5" s="7"/>
      <c r="F5" s="6"/>
      <c r="G5" s="6"/>
      <c r="H5" s="7"/>
      <c r="I5" s="7"/>
      <c r="J5" s="6"/>
      <c r="K5" s="7"/>
    </row>
    <row r="6" spans="1:11" ht="21">
      <c r="A6" s="41">
        <v>2</v>
      </c>
      <c r="B6" s="5"/>
      <c r="C6" s="40"/>
      <c r="D6" s="7"/>
      <c r="E6" s="7"/>
      <c r="F6" s="6"/>
      <c r="G6" s="6"/>
      <c r="H6" s="7"/>
      <c r="I6" s="7"/>
      <c r="J6" s="6"/>
      <c r="K6" s="7"/>
    </row>
    <row r="7" spans="1:11" ht="21">
      <c r="A7" s="41">
        <v>3</v>
      </c>
      <c r="B7" s="5"/>
      <c r="C7" s="40"/>
      <c r="D7" s="7"/>
      <c r="E7" s="7"/>
      <c r="F7" s="6"/>
      <c r="G7" s="6"/>
      <c r="H7" s="7"/>
      <c r="I7" s="7"/>
      <c r="J7" s="6"/>
      <c r="K7" s="7"/>
    </row>
    <row r="8" spans="1:11" ht="21">
      <c r="A8" s="41">
        <v>4</v>
      </c>
      <c r="B8" s="5"/>
      <c r="C8" s="40"/>
      <c r="D8" s="7"/>
      <c r="E8" s="7"/>
      <c r="F8" s="6"/>
      <c r="G8" s="6"/>
      <c r="H8" s="7"/>
      <c r="I8" s="7"/>
      <c r="J8" s="6"/>
      <c r="K8" s="7"/>
    </row>
    <row r="9" spans="1:11" ht="21">
      <c r="A9" s="41">
        <v>5</v>
      </c>
      <c r="B9" s="5"/>
      <c r="C9" s="40"/>
      <c r="D9" s="7"/>
      <c r="E9" s="7"/>
      <c r="F9" s="6"/>
      <c r="G9" s="6"/>
      <c r="H9" s="7"/>
      <c r="I9" s="7"/>
      <c r="J9" s="6"/>
      <c r="K9" s="7"/>
    </row>
    <row r="10" spans="1:11" ht="21">
      <c r="A10" s="41">
        <v>6</v>
      </c>
      <c r="B10" s="5"/>
      <c r="C10" s="40"/>
      <c r="D10" s="42"/>
      <c r="E10" s="7"/>
      <c r="F10" s="6"/>
      <c r="G10" s="6"/>
      <c r="H10" s="7"/>
      <c r="I10" s="7"/>
      <c r="J10" s="6"/>
      <c r="K10" s="7"/>
    </row>
    <row r="11" spans="1:11" ht="21">
      <c r="A11" s="41">
        <v>7</v>
      </c>
      <c r="B11" s="5"/>
      <c r="C11" s="7"/>
      <c r="D11" s="7"/>
      <c r="E11" s="7"/>
      <c r="F11" s="6"/>
      <c r="G11" s="6"/>
      <c r="H11" s="7"/>
      <c r="I11" s="6"/>
      <c r="J11" s="6"/>
      <c r="K11" s="7"/>
    </row>
    <row r="12" spans="1:11" ht="21">
      <c r="A12" s="41">
        <v>8</v>
      </c>
      <c r="B12" s="5"/>
      <c r="C12" s="7"/>
      <c r="D12" s="7"/>
      <c r="E12" s="7"/>
      <c r="F12" s="6"/>
      <c r="G12" s="6"/>
      <c r="H12" s="7"/>
      <c r="I12" s="7"/>
      <c r="J12" s="6"/>
      <c r="K12" s="7"/>
    </row>
    <row r="13" spans="1:11" ht="21">
      <c r="A13" s="41">
        <v>9</v>
      </c>
      <c r="B13" s="5"/>
      <c r="C13" s="40"/>
      <c r="D13" s="42"/>
      <c r="E13" s="7"/>
      <c r="F13" s="6"/>
      <c r="G13" s="6"/>
      <c r="H13" s="7"/>
      <c r="I13" s="7"/>
      <c r="J13" s="6"/>
      <c r="K13" s="7"/>
    </row>
    <row r="14" spans="1:11" ht="21">
      <c r="A14" s="41">
        <v>10</v>
      </c>
      <c r="B14" s="5"/>
      <c r="C14" s="40"/>
      <c r="D14" s="7"/>
      <c r="E14" s="7"/>
      <c r="F14" s="6"/>
      <c r="G14" s="6"/>
      <c r="H14" s="7"/>
      <c r="I14" s="7"/>
      <c r="J14" s="6"/>
      <c r="K14" s="7"/>
    </row>
    <row r="15" spans="1:11" ht="21">
      <c r="A15" s="41">
        <v>11</v>
      </c>
      <c r="B15" s="5"/>
      <c r="C15" s="7"/>
      <c r="D15" s="7"/>
      <c r="E15" s="7"/>
      <c r="F15" s="6"/>
      <c r="G15" s="6"/>
      <c r="H15" s="7"/>
      <c r="I15" s="7"/>
      <c r="J15" s="6"/>
      <c r="K15" s="7"/>
    </row>
    <row r="16" spans="1:11" ht="21">
      <c r="A16" s="41">
        <v>12</v>
      </c>
      <c r="B16" s="5"/>
      <c r="C16" s="40"/>
      <c r="D16" s="7"/>
      <c r="E16" s="7"/>
      <c r="F16" s="6"/>
      <c r="G16" s="6"/>
      <c r="H16" s="7"/>
      <c r="I16" s="7"/>
      <c r="J16" s="6"/>
      <c r="K16" s="7"/>
    </row>
    <row r="17" spans="1:11" ht="21">
      <c r="A17" s="41">
        <v>13</v>
      </c>
      <c r="B17" s="5"/>
      <c r="C17" s="7"/>
      <c r="D17" s="7"/>
      <c r="E17" s="7"/>
      <c r="F17" s="7"/>
      <c r="G17" s="7"/>
      <c r="H17" s="7"/>
      <c r="I17" s="7"/>
      <c r="J17" s="6"/>
      <c r="K17" s="7"/>
    </row>
    <row r="18" spans="1:11" ht="21">
      <c r="A18" s="41">
        <v>14</v>
      </c>
      <c r="B18" s="5"/>
      <c r="C18" s="40"/>
      <c r="D18" s="7"/>
      <c r="E18" s="7"/>
      <c r="F18" s="7"/>
      <c r="G18" s="7"/>
      <c r="H18" s="7"/>
      <c r="I18" s="7"/>
      <c r="J18" s="6"/>
      <c r="K18" s="7"/>
    </row>
    <row r="19" spans="1:11" ht="21">
      <c r="A19" s="41">
        <v>15</v>
      </c>
      <c r="B19" s="5"/>
      <c r="C19" s="7"/>
      <c r="D19" s="7"/>
      <c r="E19" s="7"/>
      <c r="F19" s="7"/>
      <c r="G19" s="7"/>
      <c r="H19" s="7"/>
      <c r="I19" s="7"/>
      <c r="J19" s="6"/>
      <c r="K19" s="7"/>
    </row>
    <row r="20" spans="1:11" ht="21">
      <c r="A20" s="41">
        <v>16</v>
      </c>
      <c r="B20" s="5"/>
      <c r="C20" s="7"/>
      <c r="D20" s="7"/>
      <c r="E20" s="7"/>
      <c r="F20" s="7"/>
      <c r="G20" s="7"/>
      <c r="H20" s="7"/>
      <c r="I20" s="7"/>
      <c r="J20" s="6"/>
      <c r="K20" s="7"/>
    </row>
    <row r="21" spans="1:11" ht="21">
      <c r="A21" s="41">
        <v>17</v>
      </c>
      <c r="B21" s="5"/>
      <c r="C21" s="40"/>
      <c r="D21" s="42"/>
      <c r="E21" s="7"/>
      <c r="F21" s="7"/>
      <c r="G21" s="7"/>
      <c r="H21" s="7"/>
      <c r="I21" s="7"/>
      <c r="J21" s="6"/>
      <c r="K21" s="7"/>
    </row>
    <row r="22" spans="1:11" ht="21">
      <c r="A22" s="41">
        <v>18</v>
      </c>
      <c r="B22" s="5"/>
      <c r="C22" s="7"/>
      <c r="D22" s="7"/>
      <c r="E22" s="7"/>
      <c r="F22" s="7"/>
      <c r="G22" s="7"/>
      <c r="H22" s="7"/>
      <c r="I22" s="7"/>
      <c r="J22" s="6"/>
      <c r="K22" s="7"/>
    </row>
    <row r="23" spans="1:11" ht="21">
      <c r="A23" s="41">
        <v>19</v>
      </c>
      <c r="B23" s="5"/>
      <c r="C23" s="40"/>
      <c r="D23" s="7"/>
      <c r="E23" s="7"/>
      <c r="F23" s="7"/>
      <c r="G23" s="7"/>
      <c r="H23" s="7"/>
      <c r="I23" s="7"/>
      <c r="J23" s="6"/>
      <c r="K23" s="7"/>
    </row>
    <row r="24" spans="1:11" ht="21">
      <c r="A24" s="41">
        <v>20</v>
      </c>
      <c r="B24" s="5"/>
      <c r="C24" s="40"/>
      <c r="D24" s="7"/>
      <c r="E24" s="7"/>
      <c r="F24" s="7"/>
      <c r="G24" s="7"/>
      <c r="H24" s="7"/>
      <c r="I24" s="7"/>
      <c r="J24" s="6"/>
      <c r="K24" s="7"/>
    </row>
    <row r="25" spans="1:11" ht="21">
      <c r="A25" s="41">
        <v>21</v>
      </c>
      <c r="B25" s="5"/>
      <c r="C25" s="40"/>
      <c r="D25" s="7"/>
      <c r="E25" s="7"/>
      <c r="F25" s="7"/>
      <c r="G25" s="7"/>
      <c r="H25" s="7"/>
      <c r="I25" s="7"/>
      <c r="J25" s="6"/>
      <c r="K25" s="7"/>
    </row>
    <row r="26" spans="1:11" ht="21">
      <c r="A26" s="41">
        <v>22</v>
      </c>
      <c r="B26" s="5"/>
      <c r="C26" s="40"/>
      <c r="D26" s="7"/>
      <c r="E26" s="7"/>
      <c r="F26" s="7"/>
      <c r="G26" s="7"/>
      <c r="H26" s="7"/>
      <c r="I26" s="7"/>
      <c r="J26" s="6"/>
      <c r="K26" s="7"/>
    </row>
    <row r="27" spans="1:11" ht="21">
      <c r="A27" s="41">
        <v>23</v>
      </c>
      <c r="B27" s="5"/>
      <c r="C27" s="40"/>
      <c r="D27" s="7"/>
      <c r="E27" s="7"/>
      <c r="F27" s="7"/>
      <c r="G27" s="7"/>
      <c r="H27" s="7"/>
      <c r="I27" s="7"/>
      <c r="J27" s="6"/>
      <c r="K27" s="7"/>
    </row>
    <row r="28" spans="1:11" ht="21">
      <c r="A28" s="41">
        <v>24</v>
      </c>
      <c r="B28" s="5"/>
      <c r="C28" s="40"/>
      <c r="D28" s="42"/>
      <c r="E28" s="7"/>
      <c r="F28" s="7"/>
      <c r="G28" s="7"/>
      <c r="H28" s="7"/>
      <c r="I28" s="7"/>
      <c r="J28" s="6"/>
      <c r="K28" s="7"/>
    </row>
    <row r="29" spans="1:11" ht="21">
      <c r="A29" s="41">
        <v>25</v>
      </c>
      <c r="B29" s="5"/>
      <c r="C29" s="40"/>
      <c r="D29" s="7"/>
      <c r="E29" s="7"/>
      <c r="F29" s="7"/>
      <c r="G29" s="7"/>
      <c r="H29" s="7"/>
      <c r="I29" s="7"/>
      <c r="J29" s="6"/>
      <c r="K29" s="7"/>
    </row>
    <row r="30" spans="1:11" ht="21">
      <c r="A30" s="41">
        <v>26</v>
      </c>
      <c r="B30" s="5"/>
      <c r="C30" s="40"/>
      <c r="D30" s="7"/>
      <c r="E30" s="7"/>
      <c r="F30" s="7"/>
      <c r="G30" s="7"/>
      <c r="H30" s="7"/>
      <c r="I30" s="7"/>
      <c r="J30" s="6"/>
      <c r="K30" s="7"/>
    </row>
    <row r="31" spans="1:11" ht="21">
      <c r="A31" s="41">
        <v>27</v>
      </c>
      <c r="B31" s="5"/>
      <c r="C31" s="7"/>
      <c r="D31" s="7"/>
      <c r="E31" s="7"/>
      <c r="F31" s="7"/>
      <c r="G31" s="7"/>
      <c r="H31" s="7"/>
      <c r="I31" s="7"/>
      <c r="J31" s="6"/>
      <c r="K31" s="7"/>
    </row>
    <row r="32" spans="1:11" ht="21">
      <c r="A32" s="41">
        <v>28</v>
      </c>
      <c r="B32" s="5"/>
      <c r="C32" s="7"/>
      <c r="D32" s="7"/>
      <c r="E32" s="7"/>
      <c r="F32" s="7"/>
      <c r="G32" s="7"/>
      <c r="H32" s="7"/>
      <c r="I32" s="7"/>
      <c r="J32" s="6"/>
      <c r="K32" s="7"/>
    </row>
    <row r="33" spans="1:11" ht="21">
      <c r="A33" s="41">
        <v>29</v>
      </c>
      <c r="B33" s="5"/>
      <c r="C33" s="40"/>
      <c r="D33" s="42"/>
      <c r="E33" s="7"/>
      <c r="F33" s="7"/>
      <c r="G33" s="7"/>
      <c r="H33" s="7"/>
      <c r="I33" s="7"/>
      <c r="J33" s="6"/>
      <c r="K33" s="7"/>
    </row>
    <row r="34" spans="1:11" ht="21">
      <c r="A34" s="41">
        <v>30</v>
      </c>
      <c r="B34" s="5"/>
      <c r="C34" s="40"/>
      <c r="D34" s="42"/>
      <c r="E34" s="7"/>
      <c r="F34" s="7"/>
      <c r="G34" s="7"/>
      <c r="H34" s="7"/>
      <c r="I34" s="7"/>
      <c r="J34" s="6"/>
      <c r="K34" s="7"/>
    </row>
    <row r="35" spans="1:11" ht="21">
      <c r="A35" s="41">
        <v>31</v>
      </c>
      <c r="B35" s="5"/>
      <c r="C35" s="40"/>
      <c r="D35" s="42"/>
      <c r="E35" s="7"/>
      <c r="F35" s="7"/>
      <c r="G35" s="7"/>
      <c r="H35" s="7"/>
      <c r="I35" s="7"/>
      <c r="J35" s="6"/>
      <c r="K35" s="7"/>
    </row>
    <row r="36" spans="1:11" ht="21">
      <c r="A36" s="41">
        <v>32</v>
      </c>
      <c r="B36" s="5"/>
      <c r="C36" s="40"/>
      <c r="D36" s="42"/>
      <c r="E36" s="7"/>
      <c r="F36" s="7"/>
      <c r="G36" s="7"/>
      <c r="H36" s="7"/>
      <c r="I36" s="7"/>
      <c r="J36" s="6"/>
      <c r="K36" s="7"/>
    </row>
    <row r="37" spans="1:11" ht="21">
      <c r="A37" s="41">
        <v>33</v>
      </c>
      <c r="B37" s="5"/>
      <c r="C37" s="40"/>
      <c r="D37" s="42"/>
      <c r="E37" s="7"/>
      <c r="F37" s="7"/>
      <c r="G37" s="7"/>
      <c r="H37" s="7"/>
      <c r="I37" s="7"/>
      <c r="J37" s="6"/>
      <c r="K37" s="7"/>
    </row>
    <row r="38" spans="1:11" ht="21">
      <c r="A38" s="41">
        <v>34</v>
      </c>
      <c r="B38" s="5"/>
      <c r="C38" s="40"/>
      <c r="D38" s="42"/>
      <c r="E38" s="7"/>
      <c r="F38" s="7"/>
      <c r="G38" s="7"/>
      <c r="H38" s="7"/>
      <c r="I38" s="7"/>
      <c r="J38" s="6"/>
      <c r="K38" s="7"/>
    </row>
    <row r="39" spans="1:11" ht="21">
      <c r="A39" s="41">
        <v>35</v>
      </c>
      <c r="B39" s="5"/>
      <c r="C39" s="40"/>
      <c r="D39" s="42"/>
      <c r="E39" s="7"/>
      <c r="F39" s="7"/>
      <c r="G39" s="7"/>
      <c r="H39" s="7"/>
      <c r="I39" s="7"/>
      <c r="J39" s="6"/>
      <c r="K39" s="7"/>
    </row>
    <row r="40" spans="1:11" ht="21">
      <c r="A40" s="41">
        <v>36</v>
      </c>
      <c r="B40" s="5"/>
      <c r="C40" s="40"/>
      <c r="D40" s="42"/>
      <c r="E40" s="7"/>
      <c r="F40" s="7"/>
      <c r="G40" s="7"/>
      <c r="H40" s="7"/>
      <c r="I40" s="7"/>
      <c r="J40" s="6"/>
      <c r="K40" s="7"/>
    </row>
    <row r="41" spans="1:11" ht="21">
      <c r="A41" s="41">
        <v>37</v>
      </c>
      <c r="B41" s="5"/>
      <c r="C41" s="40"/>
      <c r="D41" s="42"/>
      <c r="E41" s="7"/>
      <c r="F41" s="7"/>
      <c r="G41" s="7"/>
      <c r="H41" s="7"/>
      <c r="I41" s="7"/>
      <c r="J41" s="6"/>
      <c r="K41" s="7"/>
    </row>
    <row r="42" spans="1:11" ht="21">
      <c r="A42" s="41">
        <v>38</v>
      </c>
      <c r="B42" s="5"/>
      <c r="C42" s="40"/>
      <c r="D42" s="42"/>
      <c r="E42" s="7"/>
      <c r="F42" s="7"/>
      <c r="G42" s="7"/>
      <c r="H42" s="7"/>
      <c r="I42" s="7"/>
      <c r="J42" s="6"/>
      <c r="K42" s="7"/>
    </row>
    <row r="43" spans="1:11" ht="21">
      <c r="A43" s="41">
        <v>39</v>
      </c>
      <c r="B43" s="5"/>
      <c r="C43" s="40"/>
      <c r="D43" s="42"/>
      <c r="E43" s="7"/>
      <c r="F43" s="7"/>
      <c r="G43" s="7"/>
      <c r="H43" s="7"/>
      <c r="I43" s="7"/>
      <c r="J43" s="6"/>
      <c r="K43" s="7"/>
    </row>
    <row r="44" spans="1:11" ht="21">
      <c r="A44" s="41">
        <v>40</v>
      </c>
      <c r="B44" s="5"/>
      <c r="C44" s="40"/>
      <c r="D44" s="42"/>
      <c r="E44" s="7"/>
      <c r="F44" s="7"/>
      <c r="G44" s="7"/>
      <c r="H44" s="7"/>
      <c r="I44" s="7"/>
      <c r="J44" s="6"/>
      <c r="K44" s="7"/>
    </row>
    <row r="45" spans="1:11" ht="21">
      <c r="A45" s="41">
        <v>41</v>
      </c>
      <c r="B45" s="5"/>
      <c r="C45" s="40"/>
      <c r="D45" s="42"/>
      <c r="E45" s="7"/>
      <c r="F45" s="7"/>
      <c r="G45" s="7"/>
      <c r="H45" s="7"/>
      <c r="I45" s="7"/>
      <c r="J45" s="6"/>
      <c r="K45" s="7"/>
    </row>
    <row r="46" spans="1:11" ht="21">
      <c r="A46" s="41">
        <v>42</v>
      </c>
      <c r="B46" s="5"/>
      <c r="C46" s="40"/>
      <c r="D46" s="42"/>
      <c r="E46" s="7"/>
      <c r="F46" s="7"/>
      <c r="G46" s="7"/>
      <c r="H46" s="7"/>
      <c r="I46" s="7"/>
      <c r="J46" s="6"/>
      <c r="K46" s="7"/>
    </row>
    <row r="47" spans="1:11" ht="21">
      <c r="A47" s="41">
        <v>43</v>
      </c>
      <c r="B47" s="5"/>
      <c r="C47" s="40"/>
      <c r="D47" s="42"/>
      <c r="E47" s="7"/>
      <c r="F47" s="7"/>
      <c r="G47" s="7"/>
      <c r="H47" s="7"/>
      <c r="I47" s="7"/>
      <c r="J47" s="6"/>
      <c r="K47" s="7"/>
    </row>
    <row r="48" spans="1:11" ht="21">
      <c r="A48" s="41">
        <v>44</v>
      </c>
      <c r="B48" s="5"/>
      <c r="C48" s="40"/>
      <c r="D48" s="42"/>
      <c r="E48" s="7"/>
      <c r="F48" s="7"/>
      <c r="G48" s="7"/>
      <c r="H48" s="7"/>
      <c r="I48" s="7"/>
      <c r="J48" s="6"/>
      <c r="K48" s="7"/>
    </row>
    <row r="49" spans="1:11" ht="21">
      <c r="A49" s="41">
        <v>45</v>
      </c>
      <c r="B49" s="5"/>
      <c r="C49" s="40"/>
      <c r="D49" s="42"/>
      <c r="E49" s="7"/>
      <c r="F49" s="7"/>
      <c r="G49" s="7"/>
      <c r="H49" s="7"/>
      <c r="I49" s="7"/>
      <c r="J49" s="6"/>
      <c r="K49" s="7"/>
    </row>
    <row r="50" spans="1:11" ht="21">
      <c r="A50" s="41">
        <v>46</v>
      </c>
      <c r="B50" s="5"/>
      <c r="C50" s="40"/>
      <c r="D50" s="42"/>
      <c r="E50" s="7"/>
      <c r="F50" s="7"/>
      <c r="G50" s="7"/>
      <c r="H50" s="7"/>
      <c r="I50" s="7"/>
      <c r="J50" s="6"/>
      <c r="K50" s="7"/>
    </row>
    <row r="51" spans="1:11" ht="21">
      <c r="A51" s="41">
        <v>47</v>
      </c>
      <c r="B51" s="5"/>
      <c r="C51" s="40"/>
      <c r="D51" s="7"/>
      <c r="E51" s="7"/>
      <c r="F51" s="7"/>
      <c r="G51" s="7"/>
      <c r="H51" s="7"/>
      <c r="I51" s="7"/>
      <c r="J51" s="6"/>
      <c r="K51" s="7"/>
    </row>
    <row r="52" spans="1:11" ht="21">
      <c r="A52" s="41">
        <v>48</v>
      </c>
      <c r="B52" s="5"/>
      <c r="C52" s="40"/>
      <c r="D52" s="7"/>
      <c r="E52" s="7"/>
      <c r="F52" s="7"/>
      <c r="G52" s="7"/>
      <c r="H52" s="7"/>
      <c r="I52" s="7"/>
      <c r="J52" s="6"/>
      <c r="K52" s="7"/>
    </row>
    <row r="53" spans="1:11" ht="21">
      <c r="A53" s="41">
        <v>49</v>
      </c>
      <c r="B53" s="5"/>
      <c r="C53" s="40"/>
      <c r="D53" s="7"/>
      <c r="E53" s="7"/>
      <c r="F53" s="7"/>
      <c r="G53" s="7"/>
      <c r="H53" s="7"/>
      <c r="I53" s="7"/>
      <c r="J53" s="6"/>
      <c r="K53" s="7"/>
    </row>
    <row r="54" spans="1:11" ht="21">
      <c r="A54" s="41">
        <v>50</v>
      </c>
      <c r="B54" s="5"/>
      <c r="C54" s="40"/>
      <c r="D54" s="7"/>
      <c r="E54" s="7"/>
      <c r="F54" s="7"/>
      <c r="G54" s="7"/>
      <c r="H54" s="7"/>
      <c r="I54" s="7"/>
      <c r="J54" s="6"/>
      <c r="K54" s="7"/>
    </row>
    <row r="55" spans="1:11" ht="21">
      <c r="A55" s="41">
        <v>51</v>
      </c>
      <c r="B55" s="5"/>
      <c r="C55" s="40"/>
      <c r="D55" s="7"/>
      <c r="E55" s="7"/>
      <c r="F55" s="7"/>
      <c r="G55" s="7"/>
      <c r="H55" s="7"/>
      <c r="I55" s="7"/>
      <c r="J55" s="6"/>
      <c r="K55" s="7"/>
    </row>
    <row r="56" spans="1:11" ht="21">
      <c r="A56" s="41">
        <v>52</v>
      </c>
      <c r="B56" s="5"/>
      <c r="C56" s="40"/>
      <c r="D56" s="7"/>
      <c r="E56" s="7"/>
      <c r="F56" s="7"/>
      <c r="G56" s="7"/>
      <c r="H56" s="7"/>
      <c r="I56" s="7"/>
      <c r="J56" s="6"/>
      <c r="K56" s="7"/>
    </row>
    <row r="57" spans="1:11" ht="21">
      <c r="A57" s="41">
        <v>53</v>
      </c>
      <c r="B57" s="5"/>
      <c r="C57" s="40"/>
      <c r="D57" s="7"/>
      <c r="E57" s="7"/>
      <c r="F57" s="7"/>
      <c r="G57" s="7"/>
      <c r="H57" s="7"/>
      <c r="I57" s="7"/>
      <c r="J57" s="6"/>
      <c r="K57" s="7"/>
    </row>
    <row r="58" spans="1:11" ht="21">
      <c r="A58" s="41">
        <v>54</v>
      </c>
      <c r="B58" s="5"/>
      <c r="C58" s="40"/>
      <c r="D58" s="7"/>
      <c r="E58" s="7"/>
      <c r="F58" s="7"/>
      <c r="G58" s="7"/>
      <c r="H58" s="7"/>
      <c r="I58" s="7"/>
      <c r="J58" s="6"/>
      <c r="K58" s="7"/>
    </row>
    <row r="59" spans="1:11" ht="21">
      <c r="A59" s="41">
        <v>55</v>
      </c>
      <c r="B59" s="5"/>
      <c r="C59" s="40"/>
      <c r="D59" s="7"/>
      <c r="E59" s="7"/>
      <c r="F59" s="7"/>
      <c r="G59" s="7"/>
      <c r="H59" s="7"/>
      <c r="I59" s="7"/>
      <c r="J59" s="6"/>
      <c r="K59" s="7"/>
    </row>
    <row r="60" spans="1:11" ht="21">
      <c r="A60" s="41">
        <v>56</v>
      </c>
      <c r="B60" s="5"/>
      <c r="C60" s="40"/>
      <c r="D60" s="7"/>
      <c r="E60" s="7"/>
      <c r="F60" s="7"/>
      <c r="G60" s="7"/>
      <c r="H60" s="7"/>
      <c r="I60" s="7"/>
      <c r="J60" s="6"/>
      <c r="K60" s="7"/>
    </row>
    <row r="61" spans="1:11" ht="21">
      <c r="A61" s="41">
        <v>57</v>
      </c>
      <c r="B61" s="5"/>
      <c r="C61" s="40"/>
      <c r="D61" s="7"/>
      <c r="E61" s="7"/>
      <c r="F61" s="7"/>
      <c r="G61" s="7"/>
      <c r="H61" s="7"/>
      <c r="I61" s="7"/>
      <c r="J61" s="6"/>
      <c r="K61" s="7"/>
    </row>
    <row r="62" spans="1:11" ht="21">
      <c r="A62" s="41">
        <v>58</v>
      </c>
      <c r="B62" s="5"/>
      <c r="C62" s="40"/>
      <c r="D62" s="7"/>
      <c r="E62" s="7"/>
      <c r="F62" s="7"/>
      <c r="G62" s="7"/>
      <c r="H62" s="7"/>
      <c r="I62" s="7"/>
      <c r="J62" s="6"/>
      <c r="K62" s="7"/>
    </row>
    <row r="63" spans="1:11" ht="21">
      <c r="A63" s="41">
        <v>59</v>
      </c>
      <c r="B63" s="5"/>
      <c r="C63" s="7"/>
      <c r="D63" s="7"/>
      <c r="E63" s="7"/>
      <c r="F63" s="6"/>
      <c r="G63" s="6"/>
      <c r="H63" s="7"/>
      <c r="I63" s="7"/>
      <c r="J63" s="6"/>
      <c r="K63" s="7"/>
    </row>
    <row r="64" spans="1:11" ht="21">
      <c r="A64" s="41">
        <v>60</v>
      </c>
      <c r="B64" s="5"/>
      <c r="C64" s="7"/>
      <c r="D64" s="7"/>
      <c r="E64" s="7"/>
      <c r="F64" s="6"/>
      <c r="G64" s="6"/>
      <c r="H64" s="7"/>
      <c r="I64" s="7"/>
      <c r="J64" s="6"/>
      <c r="K64" s="7"/>
    </row>
    <row r="66" ht="21">
      <c r="B66" s="4" t="s">
        <v>51</v>
      </c>
    </row>
    <row r="67" spans="2:7" ht="21">
      <c r="B67" s="2" t="s">
        <v>42</v>
      </c>
      <c r="C67" s="2">
        <f>COUNTIF($J$5:$J$64,"A")</f>
        <v>0</v>
      </c>
      <c r="D67" s="2" t="s">
        <v>55</v>
      </c>
      <c r="E67" s="13" t="s">
        <v>54</v>
      </c>
      <c r="F67" s="2">
        <f>SUM(C67:C74)</f>
        <v>0</v>
      </c>
      <c r="G67" s="2" t="s">
        <v>55</v>
      </c>
    </row>
    <row r="68" spans="2:7" ht="21">
      <c r="B68" s="2" t="s">
        <v>46</v>
      </c>
      <c r="C68" s="2">
        <f>COUNTIF($J$5:$J$64,"B")</f>
        <v>0</v>
      </c>
      <c r="D68" s="2" t="s">
        <v>55</v>
      </c>
      <c r="E68" s="13" t="s">
        <v>53</v>
      </c>
      <c r="F68" s="2">
        <f>COUNTA(J5:J64)</f>
        <v>0</v>
      </c>
      <c r="G68" s="2" t="s">
        <v>55</v>
      </c>
    </row>
    <row r="69" spans="2:7" ht="21">
      <c r="B69" s="2" t="s">
        <v>47</v>
      </c>
      <c r="C69" s="2">
        <f>COUNTIF($J$5:$J$64,"C")</f>
        <v>0</v>
      </c>
      <c r="D69" s="2" t="s">
        <v>55</v>
      </c>
      <c r="E69" s="13" t="s">
        <v>52</v>
      </c>
      <c r="F69" s="2" t="e">
        <f>F67*100/F68</f>
        <v>#DIV/0!</v>
      </c>
      <c r="G69" s="2" t="s">
        <v>34</v>
      </c>
    </row>
    <row r="70" spans="2:7" ht="21">
      <c r="B70" s="2" t="s">
        <v>48</v>
      </c>
      <c r="C70" s="2">
        <f>COUNTIF($J$5:$J$64,"D")</f>
        <v>0</v>
      </c>
      <c r="D70" s="2" t="s">
        <v>55</v>
      </c>
      <c r="E70" s="13" t="s">
        <v>59</v>
      </c>
      <c r="F70" s="2">
        <f>COUNTIF($J$5:$J$64,"Y")</f>
        <v>0</v>
      </c>
      <c r="G70" s="2" t="s">
        <v>55</v>
      </c>
    </row>
    <row r="71" spans="2:4" ht="21">
      <c r="B71" s="2" t="s">
        <v>49</v>
      </c>
      <c r="C71" s="2">
        <f>COUNTIF($J$5:$J$64,"E")</f>
        <v>0</v>
      </c>
      <c r="D71" s="2" t="s">
        <v>55</v>
      </c>
    </row>
    <row r="72" spans="2:4" ht="21">
      <c r="B72" s="2" t="s">
        <v>50</v>
      </c>
      <c r="C72" s="2">
        <f>COUNTIF($J$5:$J$64,"F")</f>
        <v>0</v>
      </c>
      <c r="D72" s="2" t="s">
        <v>55</v>
      </c>
    </row>
    <row r="73" spans="2:4" ht="21">
      <c r="B73" s="2" t="s">
        <v>44</v>
      </c>
      <c r="C73" s="2">
        <f>COUNTIF($J$5:$J$64,"G")</f>
        <v>0</v>
      </c>
      <c r="D73" s="2" t="s">
        <v>55</v>
      </c>
    </row>
    <row r="74" spans="2:4" ht="21">
      <c r="B74" s="2" t="s">
        <v>43</v>
      </c>
      <c r="C74" s="2">
        <f>COUNTIF($J$5:$J$64,"H")</f>
        <v>0</v>
      </c>
      <c r="D74" s="2" t="s">
        <v>55</v>
      </c>
    </row>
    <row r="75" spans="2:4" ht="21">
      <c r="B75" s="2" t="s">
        <v>45</v>
      </c>
      <c r="C75" s="2">
        <f>COUNTIF($J$5:$J$64,"Y")</f>
        <v>0</v>
      </c>
      <c r="D75" s="2" t="s">
        <v>55</v>
      </c>
    </row>
    <row r="76" ht="21">
      <c r="C76" s="2">
        <f>SUM(C67:C75)</f>
        <v>0</v>
      </c>
    </row>
  </sheetData>
  <sheetProtection/>
  <mergeCells count="2">
    <mergeCell ref="A1:K1"/>
    <mergeCell ref="A2:K2"/>
  </mergeCells>
  <printOptions/>
  <pageMargins left="0.38" right="0.14" top="0.42" bottom="0.47" header="0.31496062992125984" footer="0.2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8" sqref="E8"/>
    </sheetView>
  </sheetViews>
  <sheetFormatPr defaultColWidth="8.8515625" defaultRowHeight="15"/>
  <cols>
    <col min="1" max="1" width="6.00390625" style="15" bestFit="1" customWidth="1"/>
    <col min="2" max="2" width="12.7109375" style="15" customWidth="1"/>
    <col min="3" max="3" width="14.421875" style="15" customWidth="1"/>
    <col min="4" max="4" width="12.00390625" style="15" bestFit="1" customWidth="1"/>
    <col min="5" max="5" width="11.8515625" style="15" bestFit="1" customWidth="1"/>
    <col min="6" max="6" width="5.421875" style="15" bestFit="1" customWidth="1"/>
    <col min="7" max="7" width="9.8515625" style="15" bestFit="1" customWidth="1"/>
    <col min="8" max="8" width="18.8515625" style="15" bestFit="1" customWidth="1"/>
    <col min="9" max="10" width="19.140625" style="15" bestFit="1" customWidth="1"/>
    <col min="11" max="11" width="15.7109375" style="0" bestFit="1" customWidth="1"/>
    <col min="12" max="12" width="16.421875" style="0" bestFit="1" customWidth="1"/>
    <col min="13" max="13" width="14.28125" style="0" bestFit="1" customWidth="1"/>
  </cols>
  <sheetData>
    <row r="1" spans="9:10" ht="15">
      <c r="I1" s="49" t="s">
        <v>56</v>
      </c>
      <c r="J1" s="49" t="s">
        <v>56</v>
      </c>
    </row>
    <row r="2" spans="4:11" ht="18.75">
      <c r="D2" s="15" t="s">
        <v>57</v>
      </c>
      <c r="E2" s="23">
        <v>1</v>
      </c>
      <c r="F2" s="23">
        <v>2</v>
      </c>
      <c r="G2" s="23">
        <v>3</v>
      </c>
      <c r="H2" s="23">
        <v>4</v>
      </c>
      <c r="I2" s="23">
        <v>4</v>
      </c>
      <c r="J2" s="23">
        <v>3</v>
      </c>
      <c r="K2" s="24"/>
    </row>
    <row r="3" spans="1:13" ht="19.5" customHeight="1">
      <c r="A3" s="8" t="s">
        <v>35</v>
      </c>
      <c r="B3" s="9" t="s">
        <v>0</v>
      </c>
      <c r="C3" s="10" t="s">
        <v>1</v>
      </c>
      <c r="D3" s="10" t="s">
        <v>2</v>
      </c>
      <c r="E3" s="10" t="s">
        <v>36</v>
      </c>
      <c r="F3" s="10" t="s">
        <v>3</v>
      </c>
      <c r="G3" s="10" t="s">
        <v>40</v>
      </c>
      <c r="H3" s="10" t="s">
        <v>61</v>
      </c>
      <c r="I3" s="10" t="s">
        <v>4</v>
      </c>
      <c r="J3" s="10" t="s">
        <v>5</v>
      </c>
      <c r="K3" s="21" t="s">
        <v>38</v>
      </c>
      <c r="L3" s="10" t="s">
        <v>37</v>
      </c>
      <c r="M3" s="10" t="s">
        <v>39</v>
      </c>
    </row>
    <row r="4" spans="1:13" ht="19.5" customHeight="1">
      <c r="A4" s="8">
        <v>1</v>
      </c>
      <c r="B4" s="9"/>
      <c r="C4" s="38"/>
      <c r="D4" s="10"/>
      <c r="E4" s="10"/>
      <c r="F4" s="10"/>
      <c r="G4" s="10"/>
      <c r="H4" s="10"/>
      <c r="I4" s="10"/>
      <c r="J4" s="18"/>
      <c r="K4" s="22"/>
      <c r="L4" s="20"/>
      <c r="M4" s="10"/>
    </row>
    <row r="5" spans="1:13" ht="19.5" customHeight="1">
      <c r="A5" s="8">
        <v>2</v>
      </c>
      <c r="B5" s="9"/>
      <c r="C5" s="38"/>
      <c r="D5" s="10"/>
      <c r="E5" s="10"/>
      <c r="F5" s="10"/>
      <c r="G5" s="10"/>
      <c r="H5" s="10"/>
      <c r="I5" s="10"/>
      <c r="J5" s="18"/>
      <c r="K5" s="22"/>
      <c r="L5" s="20"/>
      <c r="M5" s="10"/>
    </row>
    <row r="6" spans="1:13" ht="19.5" customHeight="1">
      <c r="A6" s="8">
        <v>3</v>
      </c>
      <c r="B6" s="9"/>
      <c r="C6" s="38"/>
      <c r="D6" s="10"/>
      <c r="E6" s="10"/>
      <c r="F6" s="10"/>
      <c r="G6" s="10"/>
      <c r="H6" s="10"/>
      <c r="I6" s="10"/>
      <c r="J6" s="18"/>
      <c r="K6" s="22"/>
      <c r="L6" s="20"/>
      <c r="M6" s="10"/>
    </row>
    <row r="7" spans="1:13" ht="19.5" customHeight="1">
      <c r="A7" s="8">
        <v>4</v>
      </c>
      <c r="B7" s="9"/>
      <c r="C7" s="38"/>
      <c r="D7" s="10"/>
      <c r="E7" s="10"/>
      <c r="F7" s="10"/>
      <c r="G7" s="10"/>
      <c r="H7" s="10"/>
      <c r="I7" s="10"/>
      <c r="J7" s="18"/>
      <c r="K7" s="22"/>
      <c r="L7" s="20"/>
      <c r="M7" s="10"/>
    </row>
    <row r="8" spans="1:13" ht="19.5" customHeight="1">
      <c r="A8" s="8">
        <v>5</v>
      </c>
      <c r="B8" s="9"/>
      <c r="C8" s="38"/>
      <c r="D8" s="39"/>
      <c r="E8" s="10"/>
      <c r="F8" s="10"/>
      <c r="G8" s="10"/>
      <c r="H8" s="10"/>
      <c r="I8" s="10"/>
      <c r="J8" s="18"/>
      <c r="K8" s="22"/>
      <c r="L8" s="20"/>
      <c r="M8" s="10"/>
    </row>
    <row r="9" spans="1:13" ht="19.5" customHeight="1">
      <c r="A9" s="8">
        <v>6</v>
      </c>
      <c r="B9" s="9"/>
      <c r="C9" s="38"/>
      <c r="D9" s="39"/>
      <c r="E9" s="10"/>
      <c r="F9" s="10"/>
      <c r="G9" s="10"/>
      <c r="H9" s="10"/>
      <c r="I9" s="10"/>
      <c r="J9" s="18"/>
      <c r="K9" s="22"/>
      <c r="L9" s="20"/>
      <c r="M9" s="10"/>
    </row>
    <row r="10" spans="1:13" ht="19.5" customHeight="1">
      <c r="A10" s="8">
        <v>7</v>
      </c>
      <c r="B10" s="9"/>
      <c r="C10" s="38"/>
      <c r="D10" s="10"/>
      <c r="E10" s="10"/>
      <c r="F10" s="10"/>
      <c r="G10" s="10"/>
      <c r="H10" s="10"/>
      <c r="I10" s="10"/>
      <c r="J10" s="18"/>
      <c r="K10" s="22"/>
      <c r="L10" s="20"/>
      <c r="M10" s="10"/>
    </row>
    <row r="11" spans="1:13" ht="19.5" customHeight="1">
      <c r="A11" s="8">
        <v>8</v>
      </c>
      <c r="B11" s="9"/>
      <c r="C11" s="38"/>
      <c r="D11" s="10"/>
      <c r="E11" s="10"/>
      <c r="F11" s="10"/>
      <c r="G11" s="10"/>
      <c r="H11" s="10"/>
      <c r="I11" s="10"/>
      <c r="J11" s="18"/>
      <c r="K11" s="22"/>
      <c r="L11" s="20"/>
      <c r="M11" s="10"/>
    </row>
    <row r="12" spans="1:13" ht="19.5" customHeight="1">
      <c r="A12" s="8">
        <v>9</v>
      </c>
      <c r="B12" s="9"/>
      <c r="C12" s="38"/>
      <c r="D12" s="10"/>
      <c r="E12" s="10"/>
      <c r="F12" s="10"/>
      <c r="G12" s="10"/>
      <c r="H12" s="10"/>
      <c r="I12" s="10"/>
      <c r="J12" s="18"/>
      <c r="K12" s="22"/>
      <c r="L12" s="20"/>
      <c r="M12" s="10"/>
    </row>
    <row r="13" spans="1:13" ht="19.5" customHeight="1">
      <c r="A13" s="8">
        <v>10</v>
      </c>
      <c r="B13" s="9"/>
      <c r="C13" s="38"/>
      <c r="D13" s="39"/>
      <c r="E13" s="10"/>
      <c r="F13" s="10"/>
      <c r="G13" s="10"/>
      <c r="H13" s="10"/>
      <c r="I13" s="10"/>
      <c r="J13" s="18"/>
      <c r="K13" s="22"/>
      <c r="L13" s="20"/>
      <c r="M13" s="10"/>
    </row>
    <row r="14" spans="1:13" ht="19.5" customHeight="1">
      <c r="A14" s="8">
        <v>11</v>
      </c>
      <c r="B14" s="9"/>
      <c r="C14" s="38"/>
      <c r="D14" s="10"/>
      <c r="E14" s="10"/>
      <c r="F14" s="10"/>
      <c r="G14" s="10"/>
      <c r="H14" s="10"/>
      <c r="I14" s="10"/>
      <c r="J14" s="18"/>
      <c r="K14" s="22"/>
      <c r="L14" s="20"/>
      <c r="M14" s="10"/>
    </row>
    <row r="15" spans="1:13" ht="19.5" customHeight="1">
      <c r="A15" s="8">
        <v>12</v>
      </c>
      <c r="B15" s="9"/>
      <c r="C15" s="38"/>
      <c r="D15" s="10"/>
      <c r="E15" s="10"/>
      <c r="F15" s="10"/>
      <c r="G15" s="10"/>
      <c r="H15" s="10"/>
      <c r="I15" s="10"/>
      <c r="J15" s="18"/>
      <c r="K15" s="22"/>
      <c r="L15" s="20"/>
      <c r="M15" s="10"/>
    </row>
    <row r="16" spans="1:13" ht="19.5" customHeight="1">
      <c r="A16" s="8">
        <v>13</v>
      </c>
      <c r="B16" s="9"/>
      <c r="C16" s="38"/>
      <c r="D16" s="10"/>
      <c r="E16" s="10"/>
      <c r="F16" s="10"/>
      <c r="G16" s="10"/>
      <c r="H16" s="10"/>
      <c r="I16" s="10"/>
      <c r="J16" s="18"/>
      <c r="K16" s="22"/>
      <c r="L16" s="20"/>
      <c r="M16" s="10"/>
    </row>
    <row r="17" spans="1:13" ht="19.5" customHeight="1">
      <c r="A17" s="8">
        <v>14</v>
      </c>
      <c r="B17" s="9"/>
      <c r="C17" s="38"/>
      <c r="D17" s="10"/>
      <c r="E17" s="10"/>
      <c r="F17" s="10"/>
      <c r="G17" s="10"/>
      <c r="H17" s="10"/>
      <c r="I17" s="10"/>
      <c r="J17" s="18"/>
      <c r="K17" s="22"/>
      <c r="L17" s="20"/>
      <c r="M17" s="10"/>
    </row>
    <row r="18" spans="1:13" ht="19.5" customHeight="1">
      <c r="A18" s="8">
        <v>15</v>
      </c>
      <c r="B18" s="9"/>
      <c r="C18" s="38"/>
      <c r="D18" s="10"/>
      <c r="E18" s="10"/>
      <c r="F18" s="10"/>
      <c r="G18" s="10"/>
      <c r="H18" s="10"/>
      <c r="I18" s="10"/>
      <c r="J18" s="18"/>
      <c r="K18" s="22"/>
      <c r="L18" s="20"/>
      <c r="M18" s="10"/>
    </row>
    <row r="19" spans="1:13" ht="21" customHeight="1">
      <c r="A19" s="8">
        <v>16</v>
      </c>
      <c r="B19" s="46"/>
      <c r="C19" s="43"/>
      <c r="D19" s="48"/>
      <c r="E19" s="14"/>
      <c r="F19" s="14"/>
      <c r="G19" s="14"/>
      <c r="H19" s="14"/>
      <c r="I19" s="14"/>
      <c r="J19" s="19"/>
      <c r="K19" s="22"/>
      <c r="L19" s="20"/>
      <c r="M19" s="7"/>
    </row>
    <row r="20" spans="1:13" ht="21.75" customHeight="1">
      <c r="A20" s="8">
        <v>17</v>
      </c>
      <c r="B20" s="46"/>
      <c r="C20" s="43"/>
      <c r="D20" s="6"/>
      <c r="E20" s="14"/>
      <c r="F20" s="14"/>
      <c r="G20" s="14"/>
      <c r="H20" s="14"/>
      <c r="I20" s="14"/>
      <c r="J20" s="14"/>
      <c r="K20" s="22"/>
      <c r="L20" s="14"/>
      <c r="M20" s="7"/>
    </row>
    <row r="21" spans="1:13" ht="18.75" customHeight="1">
      <c r="A21" s="8">
        <v>18</v>
      </c>
      <c r="B21" s="46"/>
      <c r="C21" s="43"/>
      <c r="D21" s="6"/>
      <c r="E21" s="14"/>
      <c r="F21" s="14"/>
      <c r="G21" s="14"/>
      <c r="H21" s="14"/>
      <c r="I21" s="14"/>
      <c r="J21" s="14"/>
      <c r="K21" s="22"/>
      <c r="L21" s="14"/>
      <c r="M21" s="7"/>
    </row>
    <row r="22" spans="1:13" ht="18.75" customHeight="1">
      <c r="A22" s="8">
        <v>19</v>
      </c>
      <c r="B22" s="46"/>
      <c r="C22" s="43"/>
      <c r="D22" s="48"/>
      <c r="E22" s="14"/>
      <c r="F22" s="14"/>
      <c r="G22" s="14"/>
      <c r="H22" s="14"/>
      <c r="I22" s="14"/>
      <c r="J22" s="14"/>
      <c r="K22" s="22"/>
      <c r="L22" s="14"/>
      <c r="M22" s="7"/>
    </row>
    <row r="23" spans="1:13" ht="18.75" customHeight="1">
      <c r="A23" s="8">
        <v>20</v>
      </c>
      <c r="B23" s="46"/>
      <c r="C23" s="43"/>
      <c r="D23" s="6"/>
      <c r="E23" s="14"/>
      <c r="F23" s="14"/>
      <c r="G23" s="14"/>
      <c r="H23" s="14"/>
      <c r="I23" s="14"/>
      <c r="J23" s="14"/>
      <c r="K23" s="22"/>
      <c r="L23" s="14"/>
      <c r="M23" s="7"/>
    </row>
    <row r="24" spans="1:13" ht="18.75" customHeight="1">
      <c r="A24" s="8">
        <v>21</v>
      </c>
      <c r="B24" s="46"/>
      <c r="C24" s="43"/>
      <c r="D24" s="6"/>
      <c r="E24" s="14"/>
      <c r="F24" s="14"/>
      <c r="G24" s="14"/>
      <c r="H24" s="14"/>
      <c r="I24" s="14"/>
      <c r="J24" s="14"/>
      <c r="K24" s="22"/>
      <c r="L24" s="14"/>
      <c r="M24" s="7"/>
    </row>
    <row r="25" spans="1:13" ht="18.75" customHeight="1">
      <c r="A25" s="8">
        <v>22</v>
      </c>
      <c r="B25" s="46"/>
      <c r="C25" s="43"/>
      <c r="D25" s="6"/>
      <c r="E25" s="14"/>
      <c r="F25" s="14"/>
      <c r="G25" s="14"/>
      <c r="H25" s="14"/>
      <c r="I25" s="14"/>
      <c r="J25" s="14"/>
      <c r="K25" s="22"/>
      <c r="L25" s="14"/>
      <c r="M25" s="7"/>
    </row>
    <row r="26" spans="1:13" ht="18.75" customHeight="1">
      <c r="A26" s="8">
        <v>23</v>
      </c>
      <c r="B26" s="46"/>
      <c r="C26" s="43"/>
      <c r="D26" s="6"/>
      <c r="E26" s="14"/>
      <c r="F26" s="14"/>
      <c r="G26" s="14"/>
      <c r="H26" s="14"/>
      <c r="I26" s="14"/>
      <c r="J26" s="14"/>
      <c r="K26" s="22"/>
      <c r="L26" s="14"/>
      <c r="M26" s="7"/>
    </row>
    <row r="27" spans="1:13" ht="18.75" customHeight="1">
      <c r="A27" s="8">
        <v>24</v>
      </c>
      <c r="B27" s="46"/>
      <c r="C27" s="43"/>
      <c r="D27" s="6"/>
      <c r="E27" s="14"/>
      <c r="F27" s="14"/>
      <c r="G27" s="14"/>
      <c r="H27" s="14"/>
      <c r="I27" s="14"/>
      <c r="J27" s="14"/>
      <c r="K27" s="22"/>
      <c r="L27" s="14"/>
      <c r="M27" s="7"/>
    </row>
    <row r="28" spans="1:13" ht="18.75" customHeight="1">
      <c r="A28" s="8">
        <v>25</v>
      </c>
      <c r="B28" s="46"/>
      <c r="C28" s="43"/>
      <c r="D28" s="48"/>
      <c r="E28" s="14"/>
      <c r="F28" s="14"/>
      <c r="G28" s="14"/>
      <c r="H28" s="14"/>
      <c r="I28" s="14"/>
      <c r="J28" s="14"/>
      <c r="K28" s="22"/>
      <c r="L28" s="14"/>
      <c r="M28" s="7"/>
    </row>
    <row r="29" spans="1:13" ht="18.75" customHeight="1">
      <c r="A29" s="8">
        <v>26</v>
      </c>
      <c r="B29" s="46"/>
      <c r="C29" s="43"/>
      <c r="D29" s="6"/>
      <c r="E29" s="14"/>
      <c r="F29" s="14"/>
      <c r="G29" s="14"/>
      <c r="H29" s="14"/>
      <c r="I29" s="14"/>
      <c r="J29" s="14"/>
      <c r="K29" s="22"/>
      <c r="L29" s="14"/>
      <c r="M29" s="7"/>
    </row>
    <row r="30" spans="1:13" ht="18.75" customHeight="1">
      <c r="A30" s="8">
        <v>27</v>
      </c>
      <c r="B30" s="46"/>
      <c r="C30" s="43"/>
      <c r="D30" s="6"/>
      <c r="E30" s="14"/>
      <c r="F30" s="14"/>
      <c r="G30" s="14"/>
      <c r="H30" s="14"/>
      <c r="I30" s="14"/>
      <c r="J30" s="14"/>
      <c r="K30" s="22"/>
      <c r="L30" s="14"/>
      <c r="M30" s="7"/>
    </row>
    <row r="31" spans="1:13" ht="18.75" customHeight="1">
      <c r="A31" s="8">
        <v>28</v>
      </c>
      <c r="B31" s="46"/>
      <c r="C31" s="43"/>
      <c r="D31" s="6"/>
      <c r="E31" s="14"/>
      <c r="F31" s="14"/>
      <c r="G31" s="14"/>
      <c r="H31" s="14"/>
      <c r="I31" s="14"/>
      <c r="J31" s="14"/>
      <c r="K31" s="22"/>
      <c r="L31" s="14"/>
      <c r="M31" s="7"/>
    </row>
    <row r="32" spans="1:13" ht="18.75" customHeight="1">
      <c r="A32" s="8">
        <v>29</v>
      </c>
      <c r="B32" s="46"/>
      <c r="C32" s="43"/>
      <c r="D32" s="6"/>
      <c r="E32" s="14"/>
      <c r="F32" s="14"/>
      <c r="G32" s="14"/>
      <c r="H32" s="14"/>
      <c r="I32" s="14"/>
      <c r="J32" s="14"/>
      <c r="K32" s="22"/>
      <c r="L32" s="14"/>
      <c r="M32" s="7"/>
    </row>
    <row r="33" spans="1:13" ht="18.75" customHeight="1">
      <c r="A33" s="8">
        <v>30</v>
      </c>
      <c r="B33" s="46"/>
      <c r="C33" s="43"/>
      <c r="D33" s="6"/>
      <c r="E33" s="14"/>
      <c r="F33" s="14"/>
      <c r="G33" s="14"/>
      <c r="H33" s="14"/>
      <c r="I33" s="14"/>
      <c r="J33" s="14"/>
      <c r="K33" s="22"/>
      <c r="L33" s="14"/>
      <c r="M33" s="7"/>
    </row>
    <row r="34" spans="1:13" ht="18.75" customHeight="1">
      <c r="A34" s="8">
        <v>31</v>
      </c>
      <c r="B34" s="46"/>
      <c r="C34" s="6"/>
      <c r="D34" s="6"/>
      <c r="E34" s="14"/>
      <c r="F34" s="14"/>
      <c r="G34" s="14"/>
      <c r="H34" s="14"/>
      <c r="I34" s="14"/>
      <c r="J34" s="14"/>
      <c r="K34" s="22"/>
      <c r="L34" s="14"/>
      <c r="M34" s="7"/>
    </row>
    <row r="35" spans="1:13" ht="18.75" customHeight="1">
      <c r="A35" s="8">
        <v>32</v>
      </c>
      <c r="B35" s="46"/>
      <c r="C35" s="6"/>
      <c r="D35" s="6"/>
      <c r="E35" s="14"/>
      <c r="F35" s="14"/>
      <c r="G35" s="14"/>
      <c r="H35" s="14"/>
      <c r="I35" s="14"/>
      <c r="J35" s="14"/>
      <c r="K35" s="22"/>
      <c r="L35" s="14"/>
      <c r="M35" s="7"/>
    </row>
    <row r="36" spans="1:13" ht="18.75" customHeight="1">
      <c r="A36" s="8">
        <v>33</v>
      </c>
      <c r="B36" s="46"/>
      <c r="C36" s="6"/>
      <c r="D36" s="6"/>
      <c r="E36" s="14"/>
      <c r="F36" s="14"/>
      <c r="G36" s="14"/>
      <c r="H36" s="14"/>
      <c r="I36" s="14"/>
      <c r="J36" s="14"/>
      <c r="K36" s="22"/>
      <c r="L36" s="14"/>
      <c r="M36" s="7"/>
    </row>
    <row r="37" spans="1:13" ht="18.75" customHeight="1">
      <c r="A37" s="8">
        <v>34</v>
      </c>
      <c r="B37" s="46"/>
      <c r="C37" s="6"/>
      <c r="D37" s="6"/>
      <c r="E37" s="14"/>
      <c r="F37" s="14"/>
      <c r="G37" s="14"/>
      <c r="H37" s="14"/>
      <c r="I37" s="14"/>
      <c r="J37" s="14"/>
      <c r="K37" s="22"/>
      <c r="L37" s="14"/>
      <c r="M37" s="7"/>
    </row>
    <row r="38" spans="1:13" ht="18.75" customHeight="1">
      <c r="A38" s="8">
        <v>35</v>
      </c>
      <c r="B38" s="46"/>
      <c r="C38" s="6"/>
      <c r="D38" s="6"/>
      <c r="E38" s="14"/>
      <c r="F38" s="14"/>
      <c r="G38" s="14"/>
      <c r="H38" s="14"/>
      <c r="I38" s="14"/>
      <c r="J38" s="14"/>
      <c r="K38" s="22"/>
      <c r="L38" s="14"/>
      <c r="M38" s="7"/>
    </row>
    <row r="39" spans="1:13" ht="18.75" customHeight="1">
      <c r="A39" s="8">
        <v>36</v>
      </c>
      <c r="B39" s="47"/>
      <c r="C39" s="44"/>
      <c r="D39" s="44"/>
      <c r="E39" s="25"/>
      <c r="F39" s="25"/>
      <c r="G39" s="25"/>
      <c r="H39" s="25"/>
      <c r="I39" s="25"/>
      <c r="J39" s="25"/>
      <c r="K39" s="22"/>
      <c r="L39" s="14"/>
      <c r="M39" s="16"/>
    </row>
    <row r="40" spans="1:13" ht="21">
      <c r="A40" s="8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22"/>
      <c r="L40" s="14"/>
      <c r="M40" s="17"/>
    </row>
    <row r="41" spans="1:13" ht="21">
      <c r="A41" s="8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22"/>
      <c r="L41" s="14"/>
      <c r="M41" s="17"/>
    </row>
    <row r="42" spans="1:13" ht="21">
      <c r="A42" s="8">
        <v>39</v>
      </c>
      <c r="B42" s="45"/>
      <c r="C42" s="45"/>
      <c r="D42" s="45"/>
      <c r="E42" s="45"/>
      <c r="F42" s="45"/>
      <c r="G42" s="45"/>
      <c r="H42" s="45"/>
      <c r="I42" s="45"/>
      <c r="J42" s="45"/>
      <c r="K42" s="22"/>
      <c r="L42" s="14"/>
      <c r="M42" s="17"/>
    </row>
    <row r="43" spans="1:13" ht="21">
      <c r="A43" s="8">
        <v>40</v>
      </c>
      <c r="B43" s="45"/>
      <c r="C43" s="45"/>
      <c r="D43" s="45"/>
      <c r="E43" s="45"/>
      <c r="F43" s="45"/>
      <c r="G43" s="45"/>
      <c r="H43" s="45"/>
      <c r="I43" s="45"/>
      <c r="J43" s="45"/>
      <c r="K43" s="22"/>
      <c r="L43" s="25"/>
      <c r="M43" s="17"/>
    </row>
    <row r="44" spans="2:12" ht="21.75" thickBot="1">
      <c r="B44" s="28" t="s">
        <v>58</v>
      </c>
      <c r="E44" s="15">
        <f aca="true" t="shared" si="0" ref="E44:L44">SUM(E4:E43)</f>
        <v>0</v>
      </c>
      <c r="F44" s="15">
        <f t="shared" si="0"/>
        <v>0</v>
      </c>
      <c r="G44" s="15">
        <f t="shared" si="0"/>
        <v>0</v>
      </c>
      <c r="H44" s="15">
        <f t="shared" si="0"/>
        <v>0</v>
      </c>
      <c r="I44" s="15">
        <f t="shared" si="0"/>
        <v>0</v>
      </c>
      <c r="J44" s="15">
        <f t="shared" si="0"/>
        <v>0</v>
      </c>
      <c r="K44" s="26">
        <f t="shared" si="0"/>
        <v>0</v>
      </c>
      <c r="L44" s="27">
        <f t="shared" si="0"/>
        <v>0</v>
      </c>
    </row>
    <row r="45" ht="15.75" thickTop="1"/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63.421875" style="3" customWidth="1"/>
    <col min="2" max="2" width="7.7109375" style="11" customWidth="1"/>
    <col min="3" max="3" width="8.421875" style="11" customWidth="1"/>
    <col min="4" max="4" width="7.421875" style="34" bestFit="1" customWidth="1"/>
    <col min="5" max="16384" width="9.140625" style="2" customWidth="1"/>
  </cols>
  <sheetData>
    <row r="1" spans="1:4" s="30" customFormat="1" ht="24">
      <c r="A1" s="29" t="s">
        <v>62</v>
      </c>
      <c r="B1" s="32"/>
      <c r="C1" s="32"/>
      <c r="D1" s="33"/>
    </row>
    <row r="2" spans="1:4" s="30" customFormat="1" ht="24">
      <c r="A2" s="30" t="s">
        <v>65</v>
      </c>
      <c r="B2" s="32"/>
      <c r="C2" s="32"/>
      <c r="D2" s="33"/>
    </row>
    <row r="3" spans="1:4" s="30" customFormat="1" ht="24">
      <c r="A3" s="52" t="s">
        <v>60</v>
      </c>
      <c r="B3" s="52"/>
      <c r="C3" s="52"/>
      <c r="D3" s="52"/>
    </row>
    <row r="4" spans="1:4" s="30" customFormat="1" ht="24">
      <c r="A4" s="52" t="s">
        <v>66</v>
      </c>
      <c r="B4" s="52"/>
      <c r="C4" s="52"/>
      <c r="D4" s="52"/>
    </row>
    <row r="5" ht="21">
      <c r="A5" s="4" t="s">
        <v>62</v>
      </c>
    </row>
    <row r="6" spans="1:4" ht="24">
      <c r="A6" s="1" t="s">
        <v>13</v>
      </c>
      <c r="B6" s="32" t="s">
        <v>63</v>
      </c>
      <c r="C6" s="32" t="s">
        <v>64</v>
      </c>
      <c r="D6" s="35" t="s">
        <v>34</v>
      </c>
    </row>
    <row r="7" ht="21">
      <c r="A7" s="3" t="s">
        <v>14</v>
      </c>
    </row>
    <row r="8" spans="1:4" ht="21">
      <c r="A8" s="3" t="s">
        <v>15</v>
      </c>
      <c r="B8" s="37">
        <f>'FOAM A1'!L44</f>
        <v>0</v>
      </c>
      <c r="C8" s="11">
        <f>'FOAM A1'!K44</f>
        <v>0</v>
      </c>
      <c r="D8" s="36" t="e">
        <f aca="true" t="shared" si="0" ref="D8:D14">B8*100/C8</f>
        <v>#DIV/0!</v>
      </c>
    </row>
    <row r="9" spans="1:4" ht="21">
      <c r="A9" s="3" t="s">
        <v>17</v>
      </c>
      <c r="B9" s="11">
        <f>'FOAM A1'!E44</f>
        <v>0</v>
      </c>
      <c r="C9" s="11">
        <f>COUNTIF('FOAM A1'!$E$4:$E$43,"&gt;=0")*IF('FOAM A1'!$E$3="-",0,1)</f>
        <v>0</v>
      </c>
      <c r="D9" s="36" t="e">
        <f t="shared" si="0"/>
        <v>#DIV/0!</v>
      </c>
    </row>
    <row r="10" spans="1:4" ht="21">
      <c r="A10" s="3" t="s">
        <v>16</v>
      </c>
      <c r="B10" s="11">
        <f>SUM('FOAM A1'!F4:F43)</f>
        <v>0</v>
      </c>
      <c r="C10" s="11">
        <f>COUNTIF('FOAM A1'!$F$4:$F$43,"&gt;=0")*IF('FOAM A1'!$F$3="-",0,2)</f>
        <v>0</v>
      </c>
      <c r="D10" s="36" t="e">
        <f t="shared" si="0"/>
        <v>#DIV/0!</v>
      </c>
    </row>
    <row r="11" spans="1:4" ht="21">
      <c r="A11" s="3" t="s">
        <v>18</v>
      </c>
      <c r="B11" s="11">
        <f>SUM('FOAM A1'!G4:G43)</f>
        <v>0</v>
      </c>
      <c r="C11" s="11">
        <f>COUNTIF('FOAM A1'!$G$4:$G$43,"&gt;=0")*IF('FOAM A1'!$G$3="-",0,3)</f>
        <v>0</v>
      </c>
      <c r="D11" s="36" t="e">
        <f t="shared" si="0"/>
        <v>#DIV/0!</v>
      </c>
    </row>
    <row r="12" spans="1:4" ht="21">
      <c r="A12" s="3" t="s">
        <v>19</v>
      </c>
      <c r="B12" s="11">
        <f>SUM('FOAM A1'!H4:H43)</f>
        <v>0</v>
      </c>
      <c r="C12" s="11">
        <f>COUNTIF('FOAM A1'!$H$4:$H$43,"&gt;=0")*IF('FOAM A1'!$H$3="-",0,4)</f>
        <v>0</v>
      </c>
      <c r="D12" s="36" t="e">
        <f t="shared" si="0"/>
        <v>#DIV/0!</v>
      </c>
    </row>
    <row r="13" spans="1:4" ht="21">
      <c r="A13" s="3" t="s">
        <v>20</v>
      </c>
      <c r="B13" s="11">
        <f>SUM('FOAM A1'!I4:I43)</f>
        <v>0</v>
      </c>
      <c r="C13" s="11">
        <f>COUNTIF('FOAM A1'!$I$4:$I$43,"&gt;=0")*IF('FOAM A1'!$I$3="-",0,4)</f>
        <v>0</v>
      </c>
      <c r="D13" s="36" t="e">
        <f t="shared" si="0"/>
        <v>#DIV/0!</v>
      </c>
    </row>
    <row r="14" spans="1:4" ht="21">
      <c r="A14" s="3" t="s">
        <v>21</v>
      </c>
      <c r="B14" s="11">
        <f>SUM('FOAM A1'!J4:J43)</f>
        <v>0</v>
      </c>
      <c r="C14" s="11">
        <f>COUNTIF('FOAM A1'!$J$4:$J$43,"&gt;=0")*IF('FOAM A1'!$J$3="-",0,3)</f>
        <v>0</v>
      </c>
      <c r="D14" s="36" t="e">
        <f t="shared" si="0"/>
        <v>#DIV/0!</v>
      </c>
    </row>
    <row r="15" ht="21">
      <c r="A15" s="3" t="s">
        <v>12</v>
      </c>
    </row>
    <row r="16" spans="1:3" ht="21">
      <c r="A16" s="1" t="s">
        <v>22</v>
      </c>
      <c r="C16" s="11">
        <f>'แบบบันทึก OPD'!F68</f>
        <v>0</v>
      </c>
    </row>
    <row r="17" spans="1:3" ht="21">
      <c r="A17" s="3" t="s">
        <v>23</v>
      </c>
      <c r="B17" s="11">
        <f>'แบบบันทึก OPD'!C75</f>
        <v>0</v>
      </c>
      <c r="C17" s="34" t="e">
        <f>B17*100/C16</f>
        <v>#DIV/0!</v>
      </c>
    </row>
    <row r="18" spans="1:6" ht="21">
      <c r="A18" s="3" t="s">
        <v>24</v>
      </c>
      <c r="B18" s="11">
        <f>'แบบบันทึก OPD'!C67</f>
        <v>0</v>
      </c>
      <c r="C18" s="34" t="e">
        <f>B18*100/$C$16</f>
        <v>#DIV/0!</v>
      </c>
      <c r="F18" s="34"/>
    </row>
    <row r="20" spans="1:4" s="4" customFormat="1" ht="21">
      <c r="A20" s="1" t="s">
        <v>25</v>
      </c>
      <c r="B20" s="31"/>
      <c r="C20" s="31">
        <f>'แบบบันทึก OPD'!C76</f>
        <v>0</v>
      </c>
      <c r="D20" s="36"/>
    </row>
    <row r="21" spans="1:3" ht="21">
      <c r="A21" s="3" t="s">
        <v>26</v>
      </c>
      <c r="B21" s="11">
        <f>'แบบบันทึก OPD'!C67</f>
        <v>0</v>
      </c>
      <c r="C21" s="50" t="e">
        <f>B21*100/$C$20</f>
        <v>#DIV/0!</v>
      </c>
    </row>
    <row r="22" spans="1:3" ht="21">
      <c r="A22" s="3" t="s">
        <v>28</v>
      </c>
      <c r="B22" s="11">
        <f>'แบบบันทึก OPD'!C68</f>
        <v>0</v>
      </c>
      <c r="C22" s="50" t="e">
        <f aca="true" t="shared" si="1" ref="C22:C29">B22*100/$C$20</f>
        <v>#DIV/0!</v>
      </c>
    </row>
    <row r="23" spans="1:3" ht="21">
      <c r="A23" s="3" t="s">
        <v>27</v>
      </c>
      <c r="B23" s="11">
        <f>'แบบบันทึก OPD'!C69</f>
        <v>0</v>
      </c>
      <c r="C23" s="50" t="e">
        <f t="shared" si="1"/>
        <v>#DIV/0!</v>
      </c>
    </row>
    <row r="24" spans="1:3" ht="21">
      <c r="A24" s="3" t="s">
        <v>29</v>
      </c>
      <c r="B24" s="11">
        <f>'แบบบันทึก OPD'!C70</f>
        <v>0</v>
      </c>
      <c r="C24" s="50" t="e">
        <f t="shared" si="1"/>
        <v>#DIV/0!</v>
      </c>
    </row>
    <row r="25" spans="1:3" ht="21">
      <c r="A25" s="3" t="s">
        <v>30</v>
      </c>
      <c r="B25" s="11">
        <f>'แบบบันทึก OPD'!C71</f>
        <v>0</v>
      </c>
      <c r="C25" s="50" t="e">
        <f t="shared" si="1"/>
        <v>#DIV/0!</v>
      </c>
    </row>
    <row r="26" spans="1:3" ht="21">
      <c r="A26" s="3" t="s">
        <v>31</v>
      </c>
      <c r="B26" s="11">
        <f>'แบบบันทึก OPD'!C72</f>
        <v>0</v>
      </c>
      <c r="C26" s="50" t="e">
        <f t="shared" si="1"/>
        <v>#DIV/0!</v>
      </c>
    </row>
    <row r="27" spans="1:3" ht="21">
      <c r="A27" s="3" t="s">
        <v>32</v>
      </c>
      <c r="B27" s="11">
        <f>'แบบบันทึก OPD'!C73</f>
        <v>0</v>
      </c>
      <c r="C27" s="50" t="e">
        <f t="shared" si="1"/>
        <v>#DIV/0!</v>
      </c>
    </row>
    <row r="28" spans="1:3" ht="21">
      <c r="A28" s="3" t="s">
        <v>33</v>
      </c>
      <c r="B28" s="11">
        <f>'แบบบันทึก OPD'!C74</f>
        <v>0</v>
      </c>
      <c r="C28" s="50" t="e">
        <f t="shared" si="1"/>
        <v>#DIV/0!</v>
      </c>
    </row>
    <row r="29" spans="1:3" ht="21">
      <c r="A29" s="3" t="s">
        <v>67</v>
      </c>
      <c r="B29" s="11">
        <f>'แบบบันทึก OPD'!C75</f>
        <v>0</v>
      </c>
      <c r="C29" s="50" t="e">
        <f t="shared" si="1"/>
        <v>#DIV/0!</v>
      </c>
    </row>
  </sheetData>
  <sheetProtection/>
  <mergeCells count="2">
    <mergeCell ref="A3:D3"/>
    <mergeCell ref="A4:D4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2017-05-14T16:00:05Z</cp:lastPrinted>
  <dcterms:created xsi:type="dcterms:W3CDTF">2017-05-11T06:48:14Z</dcterms:created>
  <dcterms:modified xsi:type="dcterms:W3CDTF">2017-08-21T15:58:51Z</dcterms:modified>
  <cp:category/>
  <cp:version/>
  <cp:contentType/>
  <cp:contentStatus/>
</cp:coreProperties>
</file>